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C04FE48-E1DC-43C3-AF2F-9387A50E73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38" i="1" l="1"/>
  <c r="J196" i="1" s="1"/>
  <c r="I138" i="1"/>
  <c r="I196" i="1" s="1"/>
  <c r="H138" i="1"/>
  <c r="H196" i="1" s="1"/>
  <c r="G196" i="1"/>
  <c r="F196" i="1"/>
  <c r="L196" i="1"/>
</calcChain>
</file>

<file path=xl/sharedStrings.xml><?xml version="1.0" encoding="utf-8"?>
<sst xmlns="http://schemas.openxmlformats.org/spreadsheetml/2006/main" count="287" uniqueCount="101">
  <si>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</si>
  <si>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</si>
  <si>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</si>
  <si>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</si>
  <si>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</si>
  <si>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</si>
  <si>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</si>
  <si>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</si>
  <si>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</si>
  <si>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</si>
  <si>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</si>
  <si>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</si>
  <si>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</si>
  <si>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</si>
  <si>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</si>
  <si>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</si>
  <si>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</si>
  <si>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</si>
  <si>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</si>
  <si>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</si>
  <si>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</si>
  <si>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</si>
  <si>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</si>
  <si>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</si>
  <si>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</si>
  <si>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</si>
  <si>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</si>
  <si>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</si>
  <si>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</si>
  <si>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</si>
  <si>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</si>
  <si>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</si>
  <si>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</si>
  <si>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</si>
  <si>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</si>
  <si>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</si>
  <si>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</si>
  <si>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</si>
  <si>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</si>
  <si>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натуральный</t>
  </si>
  <si>
    <t>54-1о</t>
  </si>
  <si>
    <t>кофейный напиток с молоком</t>
  </si>
  <si>
    <t>54-23гн</t>
  </si>
  <si>
    <t>бутерброд с маслом сливочным</t>
  </si>
  <si>
    <t>мандарин поштучно</t>
  </si>
  <si>
    <t>53-19з</t>
  </si>
  <si>
    <t>пром.</t>
  </si>
  <si>
    <t>зеленый горошек</t>
  </si>
  <si>
    <t>54-20з</t>
  </si>
  <si>
    <t>каша жидкая молочная овсяная</t>
  </si>
  <si>
    <t>54-11к</t>
  </si>
  <si>
    <t>какао с молоком</t>
  </si>
  <si>
    <t>54-21гн</t>
  </si>
  <si>
    <t>бутерброд с сыром</t>
  </si>
  <si>
    <t>54-1з</t>
  </si>
  <si>
    <t>банан (поштучно)</t>
  </si>
  <si>
    <t>гор. Блюдо</t>
  </si>
  <si>
    <t>рис с овощами</t>
  </si>
  <si>
    <t>54-26г</t>
  </si>
  <si>
    <t>курица отварная</t>
  </si>
  <si>
    <t>54-21м</t>
  </si>
  <si>
    <t>чай с сахаром</t>
  </si>
  <si>
    <t>54-2гн</t>
  </si>
  <si>
    <t>салат из отварной свеклы</t>
  </si>
  <si>
    <t>54-13з</t>
  </si>
  <si>
    <t>каша "Дружба"</t>
  </si>
  <si>
    <t>54-16к</t>
  </si>
  <si>
    <t>чай с молоком и сахаром</t>
  </si>
  <si>
    <t>54-4гн</t>
  </si>
  <si>
    <t>фрукт свежий яблоко</t>
  </si>
  <si>
    <t>пром</t>
  </si>
  <si>
    <t>сладкое</t>
  </si>
  <si>
    <t>мармелад фруктово- ягодный</t>
  </si>
  <si>
    <t>54-3гн</t>
  </si>
  <si>
    <t>Батон нарезной</t>
  </si>
  <si>
    <t>салат "мозаика"</t>
  </si>
  <si>
    <t>джем из абрикосов</t>
  </si>
  <si>
    <t>МКОУ "Краснодубровская ООШ"</t>
  </si>
  <si>
    <t>Миронова</t>
  </si>
  <si>
    <t>директор</t>
  </si>
  <si>
    <t>омлет с зеленым горошком</t>
  </si>
  <si>
    <t>54-2о</t>
  </si>
  <si>
    <t>54-45гн</t>
  </si>
  <si>
    <t>помидор в нарезке</t>
  </si>
  <si>
    <t>зефир</t>
  </si>
  <si>
    <t>54-3з</t>
  </si>
  <si>
    <t>лапшевник с творогом и сметанным соусом</t>
  </si>
  <si>
    <t>чай с лимоном и сахаром</t>
  </si>
  <si>
    <t>батон нарезнорй</t>
  </si>
  <si>
    <t>рис отварной</t>
  </si>
  <si>
    <t>54-6гн</t>
  </si>
  <si>
    <t>52-2гн</t>
  </si>
  <si>
    <t>котлета из курицы</t>
  </si>
  <si>
    <t>54-5м</t>
  </si>
  <si>
    <t>салат из моркови и чернослива</t>
  </si>
  <si>
    <t>54-17г</t>
  </si>
  <si>
    <t>батон нарезной</t>
  </si>
  <si>
    <t>пряник</t>
  </si>
  <si>
    <t>каша вязкая молочная овсяная с курагой</t>
  </si>
  <si>
    <t>напиток из шиповника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</si>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</sst>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2.75" customHeight="1" x14ac:dyDescent="0.2">
      <c r="A1" s="2" t="s">
        <v>0</v>
      </c>
      <c r="C1" s="54" t="s">
        <v>77</v>
      </c>
      <c r="D1" s="55"/>
      <c r="E1" s="56"/>
      <c r="F1" s="3" t="s">
        <v>1</v>
      </c>
      <c r="G1" s="1" t="s">
        <v>2</v>
      </c>
      <c r="H1" s="63" t="s">
        <v>79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78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160</v>
      </c>
      <c r="G6" s="21">
        <v>12</v>
      </c>
      <c r="H6" s="21">
        <v>9</v>
      </c>
      <c r="I6" s="21">
        <v>14</v>
      </c>
      <c r="J6" s="21">
        <v>241</v>
      </c>
      <c r="K6" s="22" t="s">
        <v>40</v>
      </c>
      <c r="L6" s="21">
        <v>28.15</v>
      </c>
    </row>
    <row r="7" spans="1:12" ht="15" x14ac:dyDescent="0.25">
      <c r="A7" s="23"/>
      <c r="B7" s="24"/>
      <c r="C7" s="25"/>
      <c r="D7" s="26" t="s">
        <v>30</v>
      </c>
      <c r="E7" s="27" t="s">
        <v>47</v>
      </c>
      <c r="F7" s="28">
        <v>60</v>
      </c>
      <c r="G7" s="28">
        <v>2</v>
      </c>
      <c r="H7" s="28">
        <v>0</v>
      </c>
      <c r="I7" s="28">
        <v>8</v>
      </c>
      <c r="J7" s="28">
        <v>22</v>
      </c>
      <c r="K7" s="29" t="s">
        <v>48</v>
      </c>
      <c r="L7" s="28">
        <v>13.56</v>
      </c>
    </row>
    <row r="8" spans="1:12" ht="1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4</v>
      </c>
      <c r="H8" s="28">
        <v>3</v>
      </c>
      <c r="I8" s="28">
        <v>15</v>
      </c>
      <c r="J8" s="28">
        <v>86</v>
      </c>
      <c r="K8" s="29" t="s">
        <v>42</v>
      </c>
      <c r="L8" s="28">
        <v>8.0299999999999994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0</v>
      </c>
      <c r="H9" s="28">
        <v>6</v>
      </c>
      <c r="I9" s="28">
        <v>26</v>
      </c>
      <c r="J9" s="28">
        <v>145</v>
      </c>
      <c r="K9" s="29" t="s">
        <v>45</v>
      </c>
      <c r="L9" s="28">
        <v>8.9600000000000009</v>
      </c>
    </row>
    <row r="10" spans="1:12" ht="15" x14ac:dyDescent="0.25">
      <c r="A10" s="23"/>
      <c r="B10" s="24"/>
      <c r="C10" s="25"/>
      <c r="D10" s="30" t="s">
        <v>27</v>
      </c>
      <c r="E10" s="27" t="s">
        <v>44</v>
      </c>
      <c r="F10" s="28">
        <v>100</v>
      </c>
      <c r="G10" s="28">
        <v>1</v>
      </c>
      <c r="H10" s="28">
        <v>0</v>
      </c>
      <c r="I10" s="28">
        <v>8</v>
      </c>
      <c r="J10" s="28">
        <v>35</v>
      </c>
      <c r="K10" s="29" t="s">
        <v>46</v>
      </c>
      <c r="L10" s="28">
        <v>15.1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19</v>
      </c>
      <c r="H13" s="36">
        <f>SUM(H6:H12)</f>
        <v>18</v>
      </c>
      <c r="I13" s="36">
        <f>SUM(I6:I12)</f>
        <v>71</v>
      </c>
      <c r="J13" s="36">
        <f>SUM(J6:J12)</f>
        <v>529</v>
      </c>
      <c r="K13" s="37"/>
      <c r="L13" s="36">
        <f>SUM(L6:L12)</f>
        <v>73.8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560</v>
      </c>
      <c r="G24" s="44">
        <f>G13+G23</f>
        <v>19</v>
      </c>
      <c r="H24" s="44">
        <f>H13+H23</f>
        <v>18</v>
      </c>
      <c r="I24" s="44">
        <f>I13+I23</f>
        <v>71</v>
      </c>
      <c r="J24" s="44">
        <f>J13+J23</f>
        <v>529</v>
      </c>
      <c r="K24" s="44"/>
      <c r="L24" s="44">
        <f>L13+L23</f>
        <v>73.8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200</v>
      </c>
      <c r="G25" s="21">
        <v>6.8</v>
      </c>
      <c r="H25" s="21">
        <v>10.4</v>
      </c>
      <c r="I25" s="21">
        <v>24.6</v>
      </c>
      <c r="J25" s="21">
        <v>192.7</v>
      </c>
      <c r="K25" s="22" t="s">
        <v>50</v>
      </c>
      <c r="L25" s="21">
        <v>23.48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51</v>
      </c>
      <c r="F27" s="28">
        <v>220</v>
      </c>
      <c r="G27" s="28">
        <v>5.2</v>
      </c>
      <c r="H27" s="28">
        <v>5.9</v>
      </c>
      <c r="I27" s="28">
        <v>13.7</v>
      </c>
      <c r="J27" s="28">
        <v>110.5</v>
      </c>
      <c r="K27" s="29" t="s">
        <v>52</v>
      </c>
      <c r="L27" s="28">
        <v>10.87</v>
      </c>
    </row>
    <row r="28" spans="1:12" ht="15" x14ac:dyDescent="0.25">
      <c r="A28" s="45"/>
      <c r="B28" s="24"/>
      <c r="C28" s="25"/>
      <c r="D28" s="30" t="s">
        <v>26</v>
      </c>
      <c r="E28" s="27" t="s">
        <v>53</v>
      </c>
      <c r="F28" s="28">
        <v>50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54</v>
      </c>
      <c r="L28" s="28">
        <v>15.42</v>
      </c>
    </row>
    <row r="29" spans="1:12" ht="15" x14ac:dyDescent="0.25">
      <c r="A29" s="45"/>
      <c r="B29" s="24"/>
      <c r="C29" s="25"/>
      <c r="D29" s="30" t="s">
        <v>27</v>
      </c>
      <c r="E29" s="27" t="s">
        <v>55</v>
      </c>
      <c r="F29" s="28">
        <v>130</v>
      </c>
      <c r="G29" s="28">
        <v>2</v>
      </c>
      <c r="H29" s="28">
        <v>1.7</v>
      </c>
      <c r="I29" s="28">
        <v>27.3</v>
      </c>
      <c r="J29" s="28">
        <v>122.9</v>
      </c>
      <c r="K29" s="29" t="s">
        <v>46</v>
      </c>
      <c r="L29" s="28">
        <v>24.03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600</v>
      </c>
      <c r="G32" s="36">
        <f>SUM(G25:G31)</f>
        <v>16.3</v>
      </c>
      <c r="H32" s="36">
        <f>SUM(H25:H31)</f>
        <v>18.899999999999999</v>
      </c>
      <c r="I32" s="36">
        <f>SUM(I25:I31)</f>
        <v>81</v>
      </c>
      <c r="J32" s="36">
        <f>SUM(J25:J31)</f>
        <v>504.6</v>
      </c>
      <c r="K32" s="37"/>
      <c r="L32" s="36">
        <f>SUM(L25:L31)</f>
        <v>73.800000000000011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600</v>
      </c>
      <c r="G43" s="44">
        <f>G32+G42</f>
        <v>16.3</v>
      </c>
      <c r="H43" s="44">
        <f>H32+H42</f>
        <v>18.899999999999999</v>
      </c>
      <c r="I43" s="44">
        <f>I32+I42</f>
        <v>81</v>
      </c>
      <c r="J43" s="44">
        <f>J32+J42</f>
        <v>504.6</v>
      </c>
      <c r="K43" s="44"/>
      <c r="L43" s="44">
        <f>L32+L42</f>
        <v>73.800000000000011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3.2</v>
      </c>
      <c r="H44" s="21">
        <v>5.7</v>
      </c>
      <c r="I44" s="21">
        <v>26.8</v>
      </c>
      <c r="J44" s="21">
        <v>167.8</v>
      </c>
      <c r="K44" s="22" t="s">
        <v>58</v>
      </c>
      <c r="L44" s="21">
        <v>16.329999999999998</v>
      </c>
    </row>
    <row r="45" spans="1:12" ht="15" x14ac:dyDescent="0.25">
      <c r="A45" s="23"/>
      <c r="B45" s="24"/>
      <c r="C45" s="25"/>
      <c r="D45" s="26" t="s">
        <v>56</v>
      </c>
      <c r="E45" s="27" t="s">
        <v>59</v>
      </c>
      <c r="F45" s="28">
        <v>90</v>
      </c>
      <c r="G45" s="28">
        <v>12.7</v>
      </c>
      <c r="H45" s="28">
        <v>7.2</v>
      </c>
      <c r="I45" s="28">
        <v>12.5</v>
      </c>
      <c r="J45" s="28">
        <v>139.30000000000001</v>
      </c>
      <c r="K45" s="29" t="s">
        <v>60</v>
      </c>
      <c r="L45" s="28">
        <v>32.08</v>
      </c>
    </row>
    <row r="46" spans="1:12" ht="1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62</v>
      </c>
      <c r="L46" s="28">
        <v>3.86</v>
      </c>
    </row>
    <row r="47" spans="1:12" ht="15" x14ac:dyDescent="0.25">
      <c r="A47" s="23"/>
      <c r="B47" s="24"/>
      <c r="C47" s="25"/>
      <c r="D47" s="30" t="s">
        <v>26</v>
      </c>
      <c r="E47" s="27" t="s">
        <v>53</v>
      </c>
      <c r="F47" s="28">
        <v>50</v>
      </c>
      <c r="G47" s="28">
        <v>9.3000000000000007</v>
      </c>
      <c r="H47" s="28">
        <v>9.8000000000000007</v>
      </c>
      <c r="I47" s="28">
        <v>15.4</v>
      </c>
      <c r="J47" s="28">
        <v>186</v>
      </c>
      <c r="K47" s="29" t="s">
        <v>54</v>
      </c>
      <c r="L47" s="28">
        <v>15.42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30</v>
      </c>
      <c r="E49" s="27" t="s">
        <v>63</v>
      </c>
      <c r="F49" s="28">
        <v>80</v>
      </c>
      <c r="G49" s="28">
        <v>0.1</v>
      </c>
      <c r="H49" s="28">
        <v>3.6</v>
      </c>
      <c r="I49" s="28">
        <v>8.1</v>
      </c>
      <c r="J49" s="28">
        <v>60.9</v>
      </c>
      <c r="K49" s="29" t="s">
        <v>64</v>
      </c>
      <c r="L49" s="28">
        <v>6.11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570</v>
      </c>
      <c r="G51" s="36">
        <f>SUM(G44:G50)</f>
        <v>25.5</v>
      </c>
      <c r="H51" s="36">
        <f>SUM(H44:H50)</f>
        <v>26.300000000000004</v>
      </c>
      <c r="I51" s="36">
        <f>SUM(I44:I50)</f>
        <v>69.199999999999989</v>
      </c>
      <c r="J51" s="36">
        <f>SUM(J44:J50)</f>
        <v>580.80000000000007</v>
      </c>
      <c r="K51" s="37"/>
      <c r="L51" s="36">
        <f>SUM(L44:L50)</f>
        <v>73.8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570</v>
      </c>
      <c r="G62" s="44">
        <f>G51+G61</f>
        <v>25.5</v>
      </c>
      <c r="H62" s="44">
        <f>H51+H61</f>
        <v>26.300000000000004</v>
      </c>
      <c r="I62" s="44">
        <f>I51+I61</f>
        <v>69.199999999999989</v>
      </c>
      <c r="J62" s="44">
        <f>J51+J61</f>
        <v>580.80000000000007</v>
      </c>
      <c r="K62" s="44"/>
      <c r="L62" s="44">
        <f>L51+L61</f>
        <v>73.8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220</v>
      </c>
      <c r="G63" s="21">
        <v>5.5</v>
      </c>
      <c r="H63" s="21">
        <v>6.5</v>
      </c>
      <c r="I63" s="21">
        <v>26.4</v>
      </c>
      <c r="J63" s="21">
        <v>105.8</v>
      </c>
      <c r="K63" s="22" t="s">
        <v>66</v>
      </c>
      <c r="L63" s="53">
        <v>22.86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68</v>
      </c>
      <c r="L65" s="52">
        <v>6.5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40</v>
      </c>
      <c r="G66" s="28">
        <v>2.4</v>
      </c>
      <c r="H66" s="28">
        <v>8.1999999999999993</v>
      </c>
      <c r="I66" s="28">
        <v>15.5</v>
      </c>
      <c r="J66" s="28">
        <v>144.6</v>
      </c>
      <c r="K66" s="29" t="s">
        <v>45</v>
      </c>
      <c r="L66" s="28">
        <v>9.14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210</v>
      </c>
      <c r="G67" s="28">
        <v>0.4</v>
      </c>
      <c r="H67" s="28">
        <v>0</v>
      </c>
      <c r="I67" s="28">
        <v>9.8000000000000007</v>
      </c>
      <c r="J67" s="28">
        <v>80</v>
      </c>
      <c r="K67" s="29" t="s">
        <v>70</v>
      </c>
      <c r="L67" s="51">
        <v>25.3</v>
      </c>
    </row>
    <row r="68" spans="1:12" ht="15" x14ac:dyDescent="0.25">
      <c r="A68" s="23"/>
      <c r="B68" s="24"/>
      <c r="C68" s="25"/>
      <c r="D68" s="26" t="s">
        <v>71</v>
      </c>
      <c r="E68" s="27" t="s">
        <v>72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46</v>
      </c>
      <c r="L68" s="51">
        <v>10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700</v>
      </c>
      <c r="G70" s="36">
        <f>SUM(G63:G69)</f>
        <v>10.3</v>
      </c>
      <c r="H70" s="36">
        <f>SUM(H63:H69)</f>
        <v>18.599999999999998</v>
      </c>
      <c r="I70" s="36">
        <f>SUM(I63:I69)</f>
        <v>79.599999999999994</v>
      </c>
      <c r="J70" s="36">
        <f>SUM(J63:J69)</f>
        <v>484.3</v>
      </c>
      <c r="K70" s="37"/>
      <c r="L70" s="36">
        <f>SUM(L63:L69)</f>
        <v>73.8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700</v>
      </c>
      <c r="G81" s="44">
        <f>G70+G80</f>
        <v>10.3</v>
      </c>
      <c r="H81" s="44">
        <f>H70+H80</f>
        <v>18.599999999999998</v>
      </c>
      <c r="I81" s="44">
        <f>I70+I80</f>
        <v>79.599999999999994</v>
      </c>
      <c r="J81" s="44">
        <f>J70+J80</f>
        <v>484.3</v>
      </c>
      <c r="K81" s="44"/>
      <c r="L81" s="44">
        <f>L70+L80</f>
        <v>73.8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39</v>
      </c>
      <c r="F82" s="21">
        <v>190</v>
      </c>
      <c r="G82" s="21">
        <v>12.2</v>
      </c>
      <c r="H82" s="21">
        <v>12.6</v>
      </c>
      <c r="I82" s="21">
        <v>11.9</v>
      </c>
      <c r="J82" s="21">
        <v>270.60000000000002</v>
      </c>
      <c r="K82" s="22" t="s">
        <v>40</v>
      </c>
      <c r="L82" s="21">
        <v>32.049999999999997</v>
      </c>
    </row>
    <row r="83" spans="1:12" ht="15" x14ac:dyDescent="0.25">
      <c r="A83" s="23"/>
      <c r="B83" s="24"/>
      <c r="C83" s="25"/>
      <c r="D83" s="26" t="s">
        <v>30</v>
      </c>
      <c r="E83" s="27" t="s">
        <v>75</v>
      </c>
      <c r="F83" s="28">
        <v>60</v>
      </c>
      <c r="G83" s="28">
        <v>1.6</v>
      </c>
      <c r="H83" s="28">
        <v>3.9</v>
      </c>
      <c r="I83" s="28">
        <v>10.6</v>
      </c>
      <c r="J83" s="28">
        <v>63.8</v>
      </c>
      <c r="K83" s="29">
        <v>94</v>
      </c>
      <c r="L83" s="28">
        <v>12.35</v>
      </c>
    </row>
    <row r="84" spans="1:12" ht="15" x14ac:dyDescent="0.25">
      <c r="A84" s="23"/>
      <c r="B84" s="24"/>
      <c r="C84" s="25"/>
      <c r="D84" s="30" t="s">
        <v>25</v>
      </c>
      <c r="E84" s="27" t="s">
        <v>87</v>
      </c>
      <c r="F84" s="28">
        <v>200</v>
      </c>
      <c r="G84" s="28">
        <v>0.2</v>
      </c>
      <c r="H84" s="28">
        <v>0</v>
      </c>
      <c r="I84" s="28">
        <v>15.6</v>
      </c>
      <c r="J84" s="28">
        <v>27.2</v>
      </c>
      <c r="K84" s="29" t="s">
        <v>73</v>
      </c>
      <c r="L84" s="28">
        <v>5.54</v>
      </c>
    </row>
    <row r="85" spans="1:12" ht="15" x14ac:dyDescent="0.25">
      <c r="A85" s="23"/>
      <c r="B85" s="24"/>
      <c r="C85" s="25"/>
      <c r="D85" s="30" t="s">
        <v>26</v>
      </c>
      <c r="E85" s="27" t="s">
        <v>74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46</v>
      </c>
      <c r="L85" s="28">
        <v>3.86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71</v>
      </c>
      <c r="E87" s="27" t="s">
        <v>76</v>
      </c>
      <c r="F87" s="28">
        <v>25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46</v>
      </c>
      <c r="L87" s="28">
        <v>20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16.399999999999999</v>
      </c>
      <c r="H89" s="36">
        <f>SUM(H82:H88)</f>
        <v>17.399999999999999</v>
      </c>
      <c r="I89" s="36">
        <f>SUM(I82:I88)</f>
        <v>71.5</v>
      </c>
      <c r="J89" s="36">
        <f>SUM(J82:J88)</f>
        <v>512.5</v>
      </c>
      <c r="K89" s="37"/>
      <c r="L89" s="57">
        <f>SUM(L82:L88)</f>
        <v>73.8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505</v>
      </c>
      <c r="G100" s="44">
        <f>G89+G99</f>
        <v>16.399999999999999</v>
      </c>
      <c r="H100" s="44">
        <f>H89+H99</f>
        <v>17.399999999999999</v>
      </c>
      <c r="I100" s="44">
        <f>I89+I99</f>
        <v>71.5</v>
      </c>
      <c r="J100" s="44">
        <f>J89+J99</f>
        <v>512.5</v>
      </c>
      <c r="K100" s="44"/>
      <c r="L100" s="44">
        <f>L89+L99</f>
        <v>73.8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80</v>
      </c>
      <c r="F101" s="21">
        <v>180</v>
      </c>
      <c r="G101" s="21">
        <v>10</v>
      </c>
      <c r="H101" s="21">
        <v>11</v>
      </c>
      <c r="I101" s="21">
        <v>5</v>
      </c>
      <c r="J101" s="21">
        <v>153.5</v>
      </c>
      <c r="K101" s="22" t="s">
        <v>81</v>
      </c>
      <c r="L101" s="21">
        <v>31.43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61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82</v>
      </c>
      <c r="L103" s="28">
        <v>3.86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40</v>
      </c>
      <c r="G104" s="28">
        <v>2.4</v>
      </c>
      <c r="H104" s="28">
        <v>8.1999999999999993</v>
      </c>
      <c r="I104" s="28">
        <v>15.5</v>
      </c>
      <c r="J104" s="28">
        <v>144.6</v>
      </c>
      <c r="K104" s="29" t="s">
        <v>45</v>
      </c>
      <c r="L104" s="52">
        <v>9.14</v>
      </c>
    </row>
    <row r="105" spans="1:12" ht="15" x14ac:dyDescent="0.25">
      <c r="A105" s="23"/>
      <c r="B105" s="24"/>
      <c r="C105" s="25"/>
      <c r="D105" s="30" t="s">
        <v>71</v>
      </c>
      <c r="E105" s="27" t="s">
        <v>84</v>
      </c>
      <c r="F105" s="28">
        <v>50</v>
      </c>
      <c r="G105" s="28">
        <v>5</v>
      </c>
      <c r="H105" s="28">
        <v>0</v>
      </c>
      <c r="I105" s="28">
        <v>40</v>
      </c>
      <c r="J105" s="28">
        <v>162</v>
      </c>
      <c r="K105" s="29" t="s">
        <v>46</v>
      </c>
      <c r="L105" s="28">
        <v>15</v>
      </c>
    </row>
    <row r="106" spans="1:12" ht="15" x14ac:dyDescent="0.25">
      <c r="A106" s="23"/>
      <c r="B106" s="24"/>
      <c r="C106" s="25"/>
      <c r="D106" s="26" t="s">
        <v>30</v>
      </c>
      <c r="E106" s="27" t="s">
        <v>83</v>
      </c>
      <c r="F106" s="28">
        <v>60</v>
      </c>
      <c r="G106" s="28">
        <v>1</v>
      </c>
      <c r="H106" s="28">
        <v>0</v>
      </c>
      <c r="I106" s="28">
        <v>2</v>
      </c>
      <c r="J106" s="28">
        <v>13</v>
      </c>
      <c r="K106" s="29" t="s">
        <v>85</v>
      </c>
      <c r="L106" s="28">
        <v>14.37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18.5</v>
      </c>
      <c r="H108" s="36">
        <f>SUM(H101:H107)</f>
        <v>19.2</v>
      </c>
      <c r="I108" s="36">
        <f>SUM(I101:I107)</f>
        <v>67.7</v>
      </c>
      <c r="J108" s="36">
        <f>SUM(J101:J107)</f>
        <v>494.5</v>
      </c>
      <c r="K108" s="37"/>
      <c r="L108" s="36">
        <f>SUM(L101:L107)</f>
        <v>73.8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530</v>
      </c>
      <c r="G119" s="44">
        <f>G108+G118</f>
        <v>18.5</v>
      </c>
      <c r="H119" s="44">
        <f>H108+H118</f>
        <v>19.2</v>
      </c>
      <c r="I119" s="44">
        <f>I108+I118</f>
        <v>67.7</v>
      </c>
      <c r="J119" s="44">
        <f>J108+J118</f>
        <v>494.5</v>
      </c>
      <c r="K119" s="44"/>
      <c r="L119" s="44">
        <f>L108+L118</f>
        <v>73.8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86</v>
      </c>
      <c r="F120" s="21">
        <v>250</v>
      </c>
      <c r="G120" s="21">
        <v>15.4</v>
      </c>
      <c r="H120" s="21">
        <v>18.100000000000001</v>
      </c>
      <c r="I120" s="21">
        <v>46.5</v>
      </c>
      <c r="J120" s="21">
        <v>432.49</v>
      </c>
      <c r="K120" s="22">
        <v>222</v>
      </c>
      <c r="L120" s="21">
        <v>64.150000000000006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87</v>
      </c>
      <c r="F122" s="28">
        <v>220</v>
      </c>
      <c r="G122" s="28">
        <v>0</v>
      </c>
      <c r="H122" s="28">
        <v>0</v>
      </c>
      <c r="I122" s="28">
        <v>8</v>
      </c>
      <c r="J122" s="28">
        <v>30.7</v>
      </c>
      <c r="K122" s="29" t="s">
        <v>73</v>
      </c>
      <c r="L122" s="28">
        <v>5.54</v>
      </c>
    </row>
    <row r="123" spans="1:12" ht="15" x14ac:dyDescent="0.25">
      <c r="A123" s="45"/>
      <c r="B123" s="24"/>
      <c r="C123" s="25"/>
      <c r="D123" s="30" t="s">
        <v>26</v>
      </c>
      <c r="E123" s="27" t="s">
        <v>88</v>
      </c>
      <c r="F123" s="28">
        <v>30</v>
      </c>
      <c r="G123" s="28">
        <v>2.2999999999999998</v>
      </c>
      <c r="H123" s="28">
        <v>0.9</v>
      </c>
      <c r="I123" s="28">
        <v>14.4</v>
      </c>
      <c r="J123" s="28">
        <v>78.5</v>
      </c>
      <c r="K123" s="29" t="s">
        <v>46</v>
      </c>
      <c r="L123" s="28">
        <v>4.1100000000000003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17.7</v>
      </c>
      <c r="H127" s="36">
        <f>SUM(H120:H126)</f>
        <v>19</v>
      </c>
      <c r="I127" s="36">
        <f>SUM(I120:I126)</f>
        <v>68.900000000000006</v>
      </c>
      <c r="J127" s="36">
        <f>SUM(J120:J126)</f>
        <v>541.69000000000005</v>
      </c>
      <c r="K127" s="37"/>
      <c r="L127" s="36">
        <f>SUM(L120:L126)</f>
        <v>73.800000000000011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500</v>
      </c>
      <c r="G138" s="44">
        <f>G127+G137</f>
        <v>17.7</v>
      </c>
      <c r="H138" s="44">
        <f>H127+H137</f>
        <v>19</v>
      </c>
      <c r="I138" s="44">
        <f>I127+I137</f>
        <v>68.900000000000006</v>
      </c>
      <c r="J138" s="44">
        <f>J127+J137</f>
        <v>541.69000000000005</v>
      </c>
      <c r="K138" s="44"/>
      <c r="L138" s="44">
        <f>L127+L137</f>
        <v>73.800000000000011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7" t="s">
        <v>89</v>
      </c>
      <c r="F139" s="21">
        <v>150</v>
      </c>
      <c r="G139" s="21">
        <v>3.6</v>
      </c>
      <c r="H139" s="21">
        <v>4.7</v>
      </c>
      <c r="I139" s="21">
        <v>36.4</v>
      </c>
      <c r="J139" s="21">
        <v>203.5</v>
      </c>
      <c r="K139" s="22" t="s">
        <v>90</v>
      </c>
      <c r="L139" s="21">
        <v>10.220000000000001</v>
      </c>
    </row>
    <row r="140" spans="1:12" ht="15" x14ac:dyDescent="0.25">
      <c r="A140" s="23"/>
      <c r="B140" s="24"/>
      <c r="C140" s="25"/>
      <c r="D140" s="26" t="s">
        <v>24</v>
      </c>
      <c r="E140" s="27" t="s">
        <v>92</v>
      </c>
      <c r="F140" s="28">
        <v>100</v>
      </c>
      <c r="G140" s="28">
        <v>11.2</v>
      </c>
      <c r="H140" s="28">
        <v>12.9</v>
      </c>
      <c r="I140" s="28">
        <v>12</v>
      </c>
      <c r="J140" s="28">
        <v>151.80000000000001</v>
      </c>
      <c r="K140" s="29" t="s">
        <v>93</v>
      </c>
      <c r="L140" s="28">
        <v>32.299999999999997</v>
      </c>
    </row>
    <row r="141" spans="1:12" ht="15" x14ac:dyDescent="0.25">
      <c r="A141" s="23"/>
      <c r="B141" s="24"/>
      <c r="C141" s="25"/>
      <c r="D141" s="30" t="s">
        <v>25</v>
      </c>
      <c r="E141" s="27" t="s">
        <v>61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91</v>
      </c>
      <c r="L141" s="28">
        <v>3.86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53</v>
      </c>
      <c r="F142" s="28">
        <v>50</v>
      </c>
      <c r="G142" s="28">
        <v>9.3000000000000007</v>
      </c>
      <c r="H142" s="28">
        <v>9.8000000000000007</v>
      </c>
      <c r="I142" s="28">
        <v>15.4</v>
      </c>
      <c r="J142" s="28">
        <v>186</v>
      </c>
      <c r="K142" s="29" t="s">
        <v>54</v>
      </c>
      <c r="L142" s="28">
        <v>15.42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30</v>
      </c>
      <c r="E144" s="27" t="s">
        <v>94</v>
      </c>
      <c r="F144" s="28">
        <v>100</v>
      </c>
      <c r="G144" s="28">
        <v>0.9</v>
      </c>
      <c r="H144" s="28">
        <v>0.2</v>
      </c>
      <c r="I144" s="28">
        <v>12.9</v>
      </c>
      <c r="J144" s="28">
        <v>56.8</v>
      </c>
      <c r="K144" s="29" t="s">
        <v>95</v>
      </c>
      <c r="L144" s="28">
        <v>12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25.199999999999996</v>
      </c>
      <c r="H146" s="36">
        <f>SUM(H139:H145)</f>
        <v>27.6</v>
      </c>
      <c r="I146" s="36">
        <f>SUM(I139:I145)</f>
        <v>83.100000000000009</v>
      </c>
      <c r="J146" s="36">
        <f>SUM(J139:J145)</f>
        <v>624.9</v>
      </c>
      <c r="K146" s="37"/>
      <c r="L146" s="36">
        <f>SUM(L139:L145)</f>
        <v>73.8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600</v>
      </c>
      <c r="G157" s="44">
        <f>G146+G156</f>
        <v>25.199999999999996</v>
      </c>
      <c r="H157" s="44">
        <f>H146+H156</f>
        <v>27.6</v>
      </c>
      <c r="I157" s="44">
        <f>I146+I156</f>
        <v>83.100000000000009</v>
      </c>
      <c r="J157" s="44">
        <f>J146+J156</f>
        <v>624.9</v>
      </c>
      <c r="K157" s="44"/>
      <c r="L157" s="44">
        <f>L146+L156</f>
        <v>73.8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39</v>
      </c>
      <c r="F158" s="21">
        <v>190</v>
      </c>
      <c r="G158" s="53">
        <v>10.7</v>
      </c>
      <c r="H158" s="21">
        <v>10</v>
      </c>
      <c r="I158" s="21">
        <v>3.2</v>
      </c>
      <c r="J158" s="21">
        <v>225.5</v>
      </c>
      <c r="K158" s="22" t="s">
        <v>40</v>
      </c>
      <c r="L158" s="21">
        <v>38.42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51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52</v>
      </c>
      <c r="L160" s="28">
        <v>6.72</v>
      </c>
    </row>
    <row r="161" spans="1:12" ht="15" x14ac:dyDescent="0.25">
      <c r="A161" s="23"/>
      <c r="B161" s="24"/>
      <c r="C161" s="25"/>
      <c r="D161" s="30" t="s">
        <v>26</v>
      </c>
      <c r="E161" s="27" t="s">
        <v>96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70</v>
      </c>
      <c r="L161" s="28">
        <v>4.1100000000000003</v>
      </c>
    </row>
    <row r="162" spans="1:12" ht="15" x14ac:dyDescent="0.25">
      <c r="A162" s="23"/>
      <c r="B162" s="24"/>
      <c r="C162" s="25"/>
      <c r="D162" s="30" t="s">
        <v>71</v>
      </c>
      <c r="E162" s="27" t="s">
        <v>97</v>
      </c>
      <c r="F162" s="28">
        <v>35</v>
      </c>
      <c r="G162" s="28">
        <v>0.7</v>
      </c>
      <c r="H162" s="28">
        <v>0.1</v>
      </c>
      <c r="I162" s="28">
        <v>28.3</v>
      </c>
      <c r="J162" s="28">
        <v>128.1</v>
      </c>
      <c r="K162" s="29" t="s">
        <v>46</v>
      </c>
      <c r="L162" s="28">
        <v>9.5500000000000007</v>
      </c>
    </row>
    <row r="163" spans="1:12" ht="15" x14ac:dyDescent="0.25">
      <c r="A163" s="23"/>
      <c r="B163" s="24"/>
      <c r="C163" s="25"/>
      <c r="D163" s="26" t="s">
        <v>30</v>
      </c>
      <c r="E163" s="27" t="s">
        <v>83</v>
      </c>
      <c r="F163" s="28">
        <v>60</v>
      </c>
      <c r="G163" s="28">
        <v>0.7</v>
      </c>
      <c r="H163" s="28">
        <v>0.1</v>
      </c>
      <c r="I163" s="28">
        <v>2.2999999999999998</v>
      </c>
      <c r="J163" s="28">
        <v>12.8</v>
      </c>
      <c r="K163" s="29" t="s">
        <v>85</v>
      </c>
      <c r="L163" s="28">
        <v>15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>SUM(G158:G164)</f>
        <v>19.099999999999998</v>
      </c>
      <c r="H165" s="36">
        <f>SUM(H158:H164)</f>
        <v>14.6</v>
      </c>
      <c r="I165" s="36">
        <f>SUM(I158:I164)</f>
        <v>61.7</v>
      </c>
      <c r="J165" s="36">
        <f>SUM(J158:J164)</f>
        <v>545.29999999999995</v>
      </c>
      <c r="K165" s="37"/>
      <c r="L165" s="36">
        <f>SUM(L158:L164)</f>
        <v>73.8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515</v>
      </c>
      <c r="G176" s="44">
        <f>G165+G175</f>
        <v>19.099999999999998</v>
      </c>
      <c r="H176" s="44">
        <f>H165+H175</f>
        <v>14.6</v>
      </c>
      <c r="I176" s="44">
        <f>I165+I175</f>
        <v>61.7</v>
      </c>
      <c r="J176" s="44">
        <f>J165+J175</f>
        <v>545.29999999999995</v>
      </c>
      <c r="K176" s="44"/>
      <c r="L176" s="44">
        <f>L165+L175</f>
        <v>73.8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98</v>
      </c>
      <c r="F177" s="21">
        <v>220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22" t="s">
        <v>50</v>
      </c>
      <c r="L177" s="21">
        <v>22.66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99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73</v>
      </c>
      <c r="L179" s="28">
        <v>5.54</v>
      </c>
    </row>
    <row r="180" spans="1:12" ht="15" x14ac:dyDescent="0.25">
      <c r="A180" s="23"/>
      <c r="B180" s="24"/>
      <c r="C180" s="25"/>
      <c r="D180" s="30" t="s">
        <v>26</v>
      </c>
      <c r="E180" s="27" t="s">
        <v>53</v>
      </c>
      <c r="F180" s="28">
        <v>60</v>
      </c>
      <c r="G180" s="28">
        <v>9.3000000000000007</v>
      </c>
      <c r="H180" s="28">
        <v>9.8000000000000007</v>
      </c>
      <c r="I180" s="28">
        <v>15.4</v>
      </c>
      <c r="J180" s="28">
        <v>186</v>
      </c>
      <c r="K180" s="29" t="s">
        <v>54</v>
      </c>
      <c r="L180" s="28">
        <v>16.5</v>
      </c>
    </row>
    <row r="181" spans="1:12" ht="15" x14ac:dyDescent="0.25">
      <c r="A181" s="23"/>
      <c r="B181" s="24"/>
      <c r="C181" s="25"/>
      <c r="D181" s="30" t="s">
        <v>27</v>
      </c>
      <c r="E181" s="27" t="s">
        <v>100</v>
      </c>
      <c r="F181" s="28">
        <v>200</v>
      </c>
      <c r="G181" s="28">
        <v>0</v>
      </c>
      <c r="H181" s="28">
        <v>0.3</v>
      </c>
      <c r="I181" s="28">
        <v>0</v>
      </c>
      <c r="J181" s="28">
        <v>35</v>
      </c>
      <c r="K181" s="29" t="s">
        <v>46</v>
      </c>
      <c r="L181" s="28">
        <v>29.1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19.399999999999999</v>
      </c>
      <c r="H184" s="36">
        <f>SUM(H177:H183)</f>
        <v>22.1</v>
      </c>
      <c r="I184" s="36">
        <f>SUM(I177:I183)</f>
        <v>71.3</v>
      </c>
      <c r="J184" s="36">
        <f>SUM(J177:J183)</f>
        <v>594</v>
      </c>
      <c r="K184" s="37"/>
      <c r="L184" s="36">
        <f>SUM(L177:L183)</f>
        <v>73.800000000000011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680</v>
      </c>
      <c r="G195" s="44">
        <f>G184+G194</f>
        <v>19.399999999999999</v>
      </c>
      <c r="H195" s="44">
        <f>H184+H194</f>
        <v>22.1</v>
      </c>
      <c r="I195" s="44">
        <f>I184+I194</f>
        <v>71.3</v>
      </c>
      <c r="J195" s="44">
        <f>J184+J194</f>
        <v>594</v>
      </c>
      <c r="K195" s="44"/>
      <c r="L195" s="44">
        <f>L184+L194</f>
        <v>73.800000000000011</v>
      </c>
    </row>
    <row r="196" spans="1:12" x14ac:dyDescent="0.2">
      <c r="A196" s="48"/>
      <c r="B196" s="49"/>
      <c r="C196" s="60" t="s">
        <v>38</v>
      </c>
      <c r="D196" s="61"/>
      <c r="E196" s="62"/>
      <c r="F196" s="50">
        <f>(F24+F43+F62+F81+F100+F119+F138+F157+F176+F195)/(IF(F24=0, 0, 1)+IF(F43=0, 0, 1)+IF(F62=0, 0, 1)+IF(F81=0, 0, 1)+IF(F100=0, 0, 1)+IF(F119=0, 0, 1)+IF(F138=0, 0, 1)+IF(F157=0, 0, 1)+IF(F176=0, 0, 1)+IF(F195=0, 0, 1))</f>
        <v>576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18.740000000000002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20.169999999999995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72.5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541.15899999999999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73.8</v>
      </c>
    </row>
  </sheetData>
  <mergeCells count="13"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2024-01-12T07:14:35Z</cp:lastPrinted>
  <dcterms:modified xsi:type="dcterms:W3CDTF">2024-01-12T08:16:30Z</dcterms:modified>
</cp:coreProperties>
</file>